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230" windowHeight="12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2" i="1" l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J54" i="1"/>
  <c r="L54" i="1" s="1"/>
  <c r="J53" i="1"/>
  <c r="L53" i="1" s="1"/>
  <c r="J52" i="1"/>
  <c r="L52" i="1" s="1"/>
  <c r="J51" i="1"/>
  <c r="L51" i="1" s="1"/>
  <c r="J50" i="1"/>
  <c r="L50" i="1" s="1"/>
  <c r="J49" i="1"/>
  <c r="L49" i="1" s="1"/>
  <c r="J48" i="1"/>
  <c r="L48" i="1" s="1"/>
  <c r="J47" i="1"/>
  <c r="L47" i="1" s="1"/>
  <c r="J46" i="1"/>
  <c r="L46" i="1" s="1"/>
  <c r="J45" i="1"/>
  <c r="L45" i="1" s="1"/>
  <c r="J44" i="1"/>
  <c r="L44" i="1" s="1"/>
  <c r="J43" i="1"/>
  <c r="J42" i="1"/>
  <c r="J41" i="1"/>
  <c r="L41" i="1" s="1"/>
  <c r="J40" i="1"/>
  <c r="L39" i="1"/>
  <c r="J39" i="1"/>
  <c r="L38" i="1"/>
  <c r="J38" i="1"/>
  <c r="J37" i="1"/>
  <c r="J36" i="1"/>
  <c r="L36" i="1" s="1"/>
  <c r="J35" i="1"/>
  <c r="L35" i="1" s="1"/>
  <c r="J34" i="1"/>
  <c r="L34" i="1" s="1"/>
  <c r="J33" i="1"/>
  <c r="L33" i="1" s="1"/>
  <c r="J32" i="1"/>
  <c r="L32" i="1" s="1"/>
  <c r="J31" i="1"/>
  <c r="L31" i="1" s="1"/>
  <c r="J30" i="1"/>
  <c r="M29" i="1"/>
  <c r="J29" i="1"/>
  <c r="L28" i="1"/>
  <c r="J28" i="1"/>
  <c r="J27" i="1"/>
  <c r="L27" i="1" s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J19" i="1"/>
  <c r="L19" i="1" s="1"/>
  <c r="L18" i="1"/>
  <c r="J18" i="1"/>
  <c r="L17" i="1"/>
  <c r="J17" i="1"/>
  <c r="L16" i="1"/>
  <c r="J16" i="1"/>
  <c r="L15" i="1"/>
  <c r="J15" i="1"/>
  <c r="L14" i="1"/>
  <c r="J14" i="1"/>
  <c r="L13" i="1"/>
  <c r="J13" i="1"/>
  <c r="J12" i="1"/>
  <c r="L12" i="1" s="1"/>
  <c r="L11" i="1"/>
  <c r="J11" i="1"/>
  <c r="L10" i="1"/>
  <c r="J10" i="1"/>
  <c r="J9" i="1"/>
  <c r="J8" i="1"/>
  <c r="L7" i="1"/>
  <c r="J7" i="1"/>
  <c r="J6" i="1"/>
  <c r="L6" i="1" s="1"/>
  <c r="L5" i="1"/>
  <c r="J5" i="1"/>
  <c r="L4" i="1"/>
  <c r="J4" i="1"/>
</calcChain>
</file>

<file path=xl/sharedStrings.xml><?xml version="1.0" encoding="utf-8"?>
<sst xmlns="http://schemas.openxmlformats.org/spreadsheetml/2006/main" count="81" uniqueCount="73">
  <si>
    <t>棚草自主防災会　防災機器保有数</t>
  </si>
  <si>
    <t>機　器　材　名</t>
  </si>
  <si>
    <t>公民館西側</t>
  </si>
  <si>
    <t>山下   商店隣</t>
  </si>
  <si>
    <t>その他</t>
  </si>
  <si>
    <t>保有 合計</t>
  </si>
  <si>
    <t>過不 足数</t>
  </si>
  <si>
    <t>備　　　　考</t>
  </si>
  <si>
    <t></t>
  </si>
  <si>
    <t></t>
  </si>
  <si>
    <r>
      <rPr>
        <sz val="12"/>
        <color indexed="8"/>
        <rFont val="Wingdings"/>
        <charset val="2"/>
      </rPr>
      <t></t>
    </r>
    <r>
      <rPr>
        <sz val="12"/>
        <color indexed="8"/>
        <rFont val="ＭＳ Ｐゴシック"/>
        <charset val="134"/>
      </rPr>
      <t>救出救助用</t>
    </r>
  </si>
  <si>
    <t>担架</t>
  </si>
  <si>
    <t>救急セット</t>
  </si>
  <si>
    <t>ロープ</t>
  </si>
  <si>
    <t>投光器</t>
  </si>
  <si>
    <t>投光器用スタンド</t>
  </si>
  <si>
    <t>※</t>
  </si>
  <si>
    <t>番線カッター</t>
  </si>
  <si>
    <t>バール</t>
  </si>
  <si>
    <t>はしご・脚立</t>
  </si>
  <si>
    <t>隣接の屋台小屋</t>
  </si>
  <si>
    <t>のこぎり</t>
  </si>
  <si>
    <t>掛矢</t>
  </si>
  <si>
    <t>斧（オノ）</t>
  </si>
  <si>
    <t>スコップ</t>
  </si>
  <si>
    <t>つるはし</t>
  </si>
  <si>
    <t>鍬（クワ）</t>
  </si>
  <si>
    <t>鉈（ナタ）</t>
  </si>
  <si>
    <t>ハンマー</t>
  </si>
  <si>
    <t>一輪車</t>
  </si>
  <si>
    <t>チェーンソー</t>
  </si>
  <si>
    <t>油圧ジャッキ</t>
  </si>
  <si>
    <t>リヤカー</t>
  </si>
  <si>
    <t>レスキューキット</t>
  </si>
  <si>
    <t>とび口</t>
  </si>
  <si>
    <t>ヘルメット</t>
  </si>
  <si>
    <r>
      <rPr>
        <sz val="12"/>
        <color indexed="8"/>
        <rFont val="Wingdings"/>
        <charset val="2"/>
      </rPr>
      <t></t>
    </r>
    <r>
      <rPr>
        <sz val="12"/>
        <color indexed="8"/>
        <rFont val="ＭＳ Ｐゴシック"/>
        <charset val="134"/>
      </rPr>
      <t>情報</t>
    </r>
  </si>
  <si>
    <t>メガホン</t>
  </si>
  <si>
    <t>防災用無線機</t>
  </si>
  <si>
    <t>公民館</t>
  </si>
  <si>
    <t>アンテナ</t>
  </si>
  <si>
    <t>トランシーバー</t>
  </si>
  <si>
    <r>
      <rPr>
        <sz val="12"/>
        <color indexed="8"/>
        <rFont val="Wingdings"/>
        <charset val="2"/>
      </rPr>
      <t></t>
    </r>
    <r>
      <rPr>
        <sz val="12"/>
        <color indexed="8"/>
        <rFont val="ＭＳ Ｐゴシック"/>
        <charset val="134"/>
      </rPr>
      <t>初期消火用</t>
    </r>
  </si>
  <si>
    <t>消火器　（10型）</t>
  </si>
  <si>
    <t>消火器格納庫</t>
  </si>
  <si>
    <t>バケツ</t>
  </si>
  <si>
    <t>消化ポンプ</t>
  </si>
  <si>
    <t>消火用ホース</t>
  </si>
  <si>
    <t>土のう袋</t>
  </si>
  <si>
    <t>⓸避難所用</t>
  </si>
  <si>
    <t>強力ライト</t>
  </si>
  <si>
    <t>発電機　（100Ｖ）</t>
  </si>
  <si>
    <t>コードリール</t>
  </si>
  <si>
    <t>ブルーシート、ござ、等</t>
  </si>
  <si>
    <t>釜</t>
  </si>
  <si>
    <t>かまど</t>
  </si>
  <si>
    <t>浄水装置</t>
  </si>
  <si>
    <t>⑤備蓄食料</t>
  </si>
  <si>
    <t>アルファ米</t>
  </si>
  <si>
    <t>乾パン</t>
  </si>
  <si>
    <t>飲料水</t>
  </si>
  <si>
    <t>⑥その他</t>
  </si>
  <si>
    <t>腕章</t>
  </si>
  <si>
    <t>テント</t>
  </si>
  <si>
    <t>簡易トイレ</t>
  </si>
  <si>
    <t xml:space="preserve">100世帯    標準
</t>
    <phoneticPr fontId="27"/>
  </si>
  <si>
    <t>防災倉庫</t>
    <rPh sb="0" eb="2">
      <t>ボウサイ</t>
    </rPh>
    <rPh sb="2" eb="4">
      <t>ソウコ</t>
    </rPh>
    <phoneticPr fontId="27"/>
  </si>
  <si>
    <r>
      <t>平成31</t>
    </r>
    <r>
      <rPr>
        <sz val="11"/>
        <color indexed="8"/>
        <rFont val="ＭＳ Ｐゴシック"/>
        <charset val="134"/>
      </rPr>
      <t>年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ＭＳ Ｐゴシック"/>
        <charset val="134"/>
      </rPr>
      <t>月</t>
    </r>
    <r>
      <rPr>
        <sz val="11"/>
        <color indexed="8"/>
        <rFont val="ＭＳ Ｐゴシック"/>
        <family val="3"/>
        <charset val="128"/>
      </rPr>
      <t>24</t>
    </r>
    <r>
      <rPr>
        <sz val="11"/>
        <color indexed="8"/>
        <rFont val="ＭＳ Ｐゴシック"/>
        <charset val="134"/>
      </rPr>
      <t>日 調査</t>
    </r>
    <phoneticPr fontId="27"/>
  </si>
  <si>
    <t>屋台小屋雑庫</t>
    <phoneticPr fontId="27"/>
  </si>
  <si>
    <t>会員が多数保有</t>
    <rPh sb="0" eb="2">
      <t>カイイン</t>
    </rPh>
    <rPh sb="3" eb="5">
      <t>タスウ</t>
    </rPh>
    <rPh sb="5" eb="7">
      <t>ホユウ</t>
    </rPh>
    <phoneticPr fontId="27"/>
  </si>
  <si>
    <t>会員が多数保有(肥料袋)</t>
    <rPh sb="0" eb="2">
      <t>カイイン</t>
    </rPh>
    <rPh sb="3" eb="5">
      <t>タスウ</t>
    </rPh>
    <rPh sb="5" eb="7">
      <t>ホユウ</t>
    </rPh>
    <rPh sb="8" eb="10">
      <t>ヒリョウ</t>
    </rPh>
    <rPh sb="10" eb="11">
      <t>フクロ</t>
    </rPh>
    <phoneticPr fontId="27"/>
  </si>
  <si>
    <t>公民館(4)、屋台小屋雑庫(ござ11)会員が多数保有</t>
    <rPh sb="0" eb="3">
      <t>コウミンカン</t>
    </rPh>
    <rPh sb="7" eb="9">
      <t>ヤタイ</t>
    </rPh>
    <rPh sb="9" eb="11">
      <t>ゴヤ</t>
    </rPh>
    <rPh sb="19" eb="21">
      <t>カイイン</t>
    </rPh>
    <rPh sb="22" eb="24">
      <t>タスウ</t>
    </rPh>
    <rPh sb="24" eb="26">
      <t>ホユウ</t>
    </rPh>
    <phoneticPr fontId="27"/>
  </si>
  <si>
    <t>会員が多数保有?</t>
    <rPh sb="0" eb="2">
      <t>カイイン</t>
    </rPh>
    <rPh sb="3" eb="5">
      <t>タスウ</t>
    </rPh>
    <rPh sb="5" eb="7">
      <t>ホユウ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</si>
</sst>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_ ;[Red]\-0\ "/>
    <numFmt numFmtId="177" formatCode="_-&quot;¥&quot;* #,##0.00_-\ ;\-&quot;¥&quot;* #,##0.00_-\ ;_-&quot;¥&quot;* &quot;-&quot;??_-\ ;_-@_-"/>
  </numFmts>
  <fonts count="29" x14ac:knownFonts="1">
    <font>
      <sz val="11"/>
      <color indexed="8"/>
      <name val="ＭＳ Ｐゴシック"/>
      <charset val="134"/>
    </font>
    <font>
      <b/>
      <sz val="18"/>
      <color indexed="8"/>
      <name val="ＭＳ Ｐゴシック"/>
      <charset val="134"/>
    </font>
    <font>
      <sz val="11"/>
      <color indexed="8"/>
      <name val="Wingdings"/>
      <charset val="2"/>
    </font>
    <font>
      <sz val="12"/>
      <color indexed="8"/>
      <name val="Wingdings"/>
      <charset val="2"/>
    </font>
    <font>
      <sz val="12"/>
      <color indexed="8"/>
      <name val="Meiryo UI"/>
      <charset val="134"/>
    </font>
    <font>
      <sz val="12"/>
      <color indexed="8"/>
      <name val="ＭＳ Ｐゴシック"/>
      <charset val="134"/>
    </font>
    <font>
      <sz val="9"/>
      <color indexed="8"/>
      <name val="ＭＳ Ｐゴシック"/>
      <charset val="134"/>
    </font>
    <font>
      <sz val="12"/>
      <name val="ＭＳ Ｐゴシック"/>
      <charset val="134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3"/>
      <color indexed="62"/>
      <name val="ＭＳ Ｐゴシック"/>
      <charset val="134"/>
    </font>
    <font>
      <b/>
      <sz val="18"/>
      <color indexed="62"/>
      <name val="ＭＳ Ｐゴシック"/>
      <charset val="134"/>
    </font>
    <font>
      <b/>
      <sz val="11"/>
      <color indexed="8"/>
      <name val="ＭＳ Ｐゴシック"/>
      <family val="3"/>
      <charset val="128"/>
    </font>
    <font>
      <b/>
      <sz val="11"/>
      <color indexed="62"/>
      <name val="ＭＳ Ｐゴシック"/>
      <charset val="134"/>
    </font>
    <font>
      <b/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5"/>
      <color indexed="62"/>
      <name val="ＭＳ Ｐゴシック"/>
      <charset val="134"/>
    </font>
    <font>
      <sz val="11"/>
      <color indexed="8"/>
      <name val="ＭＳ Ｐゴシック"/>
      <charset val="134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</borders>
  <cellStyleXfs count="47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6" borderId="2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2" fillId="9" borderId="16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8" borderId="1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6" fillId="0" borderId="1" xfId="7" applyNumberFormat="1" applyFill="1" applyBorder="1">
      <alignment vertical="center"/>
    </xf>
    <xf numFmtId="0" fontId="26" fillId="0" borderId="6" xfId="7" applyNumberFormat="1" applyFill="1" applyBorder="1">
      <alignment vertical="center"/>
    </xf>
    <xf numFmtId="0" fontId="2" fillId="0" borderId="7" xfId="7" applyNumberFormat="1" applyFont="1" applyFill="1" applyBorder="1" applyAlignment="1">
      <alignment horizontal="center" vertical="center" shrinkToFit="1"/>
    </xf>
    <xf numFmtId="0" fontId="2" fillId="0" borderId="7" xfId="7" applyNumberFormat="1" applyFont="1" applyFill="1" applyBorder="1" applyAlignment="1">
      <alignment horizontal="center" vertical="center" wrapText="1" shrinkToFit="1"/>
    </xf>
    <xf numFmtId="0" fontId="26" fillId="0" borderId="7" xfId="7" applyBorder="1">
      <alignment vertical="center"/>
    </xf>
    <xf numFmtId="0" fontId="26" fillId="0" borderId="7" xfId="7" applyNumberFormat="1" applyBorder="1" applyAlignment="1">
      <alignment horizontal="center" vertical="center"/>
    </xf>
    <xf numFmtId="0" fontId="26" fillId="0" borderId="10" xfId="7" applyBorder="1">
      <alignment vertical="center"/>
    </xf>
    <xf numFmtId="0" fontId="26" fillId="0" borderId="10" xfId="7" applyNumberFormat="1" applyBorder="1" applyAlignment="1">
      <alignment horizontal="center" vertical="center"/>
    </xf>
    <xf numFmtId="0" fontId="26" fillId="0" borderId="7" xfId="7" applyBorder="1" applyAlignment="1">
      <alignment horizontal="center" vertical="center"/>
    </xf>
    <xf numFmtId="176" fontId="26" fillId="0" borderId="7" xfId="7" applyNumberFormat="1" applyBorder="1" applyAlignment="1">
      <alignment horizontal="center" vertical="center"/>
    </xf>
    <xf numFmtId="0" fontId="26" fillId="0" borderId="13" xfId="7" applyBorder="1">
      <alignment vertical="center"/>
    </xf>
    <xf numFmtId="0" fontId="26" fillId="0" borderId="10" xfId="7" applyBorder="1" applyAlignment="1">
      <alignment horizontal="center" vertical="center"/>
    </xf>
    <xf numFmtId="176" fontId="26" fillId="0" borderId="10" xfId="7" applyNumberFormat="1" applyBorder="1" applyAlignment="1">
      <alignment horizontal="center" vertical="center"/>
    </xf>
    <xf numFmtId="0" fontId="26" fillId="0" borderId="14" xfId="7" applyBorder="1">
      <alignment vertical="center"/>
    </xf>
    <xf numFmtId="0" fontId="9" fillId="0" borderId="7" xfId="7" applyFont="1" applyBorder="1">
      <alignment vertical="center"/>
    </xf>
    <xf numFmtId="0" fontId="9" fillId="0" borderId="13" xfId="7" applyFont="1" applyBorder="1">
      <alignment vertical="center"/>
    </xf>
    <xf numFmtId="0" fontId="26" fillId="17" borderId="7" xfId="7" applyFill="1" applyBorder="1">
      <alignment vertical="center"/>
    </xf>
    <xf numFmtId="0" fontId="26" fillId="17" borderId="7" xfId="7" applyNumberFormat="1" applyFill="1" applyBorder="1" applyAlignment="1">
      <alignment horizontal="center" vertical="center"/>
    </xf>
    <xf numFmtId="0" fontId="26" fillId="17" borderId="7" xfId="7" applyFill="1" applyBorder="1" applyAlignment="1">
      <alignment horizontal="center" vertical="center"/>
    </xf>
    <xf numFmtId="176" fontId="26" fillId="17" borderId="7" xfId="7" applyNumberFormat="1" applyFill="1" applyBorder="1" applyAlignment="1">
      <alignment horizontal="center" vertical="center"/>
    </xf>
    <xf numFmtId="0" fontId="26" fillId="17" borderId="13" xfId="7" applyFill="1" applyBorder="1">
      <alignment vertical="center"/>
    </xf>
    <xf numFmtId="0" fontId="26" fillId="18" borderId="7" xfId="7" applyFill="1" applyBorder="1">
      <alignment vertical="center"/>
    </xf>
    <xf numFmtId="0" fontId="26" fillId="18" borderId="7" xfId="7" applyNumberFormat="1" applyFill="1" applyBorder="1" applyAlignment="1">
      <alignment horizontal="center" vertical="center"/>
    </xf>
    <xf numFmtId="0" fontId="26" fillId="18" borderId="7" xfId="7" applyFill="1" applyBorder="1" applyAlignment="1">
      <alignment horizontal="center" vertical="center"/>
    </xf>
    <xf numFmtId="176" fontId="26" fillId="18" borderId="7" xfId="7" applyNumberFormat="1" applyFill="1" applyBorder="1" applyAlignment="1">
      <alignment horizontal="center" vertical="center"/>
    </xf>
    <xf numFmtId="0" fontId="26" fillId="18" borderId="13" xfId="7" applyFill="1" applyBorder="1">
      <alignment vertical="center"/>
    </xf>
    <xf numFmtId="0" fontId="9" fillId="18" borderId="13" xfId="7" applyFont="1" applyFill="1" applyBorder="1">
      <alignment vertical="center"/>
    </xf>
    <xf numFmtId="0" fontId="9" fillId="18" borderId="13" xfId="7" applyFont="1" applyFill="1" applyBorder="1" applyAlignment="1">
      <alignment vertical="center" wrapText="1" shrinkToFit="1"/>
    </xf>
    <xf numFmtId="0" fontId="9" fillId="17" borderId="13" xfId="7" applyFont="1" applyFill="1" applyBorder="1">
      <alignment vertical="center"/>
    </xf>
    <xf numFmtId="0" fontId="3" fillId="0" borderId="8" xfId="7" applyNumberFormat="1" applyFont="1" applyFill="1" applyBorder="1" applyAlignment="1">
      <alignment horizontal="center" vertical="center" textRotation="255"/>
    </xf>
    <xf numFmtId="0" fontId="4" fillId="0" borderId="8" xfId="7" applyNumberFormat="1" applyFont="1" applyFill="1" applyBorder="1" applyAlignment="1">
      <alignment horizontal="center" vertical="center" textRotation="255"/>
    </xf>
    <xf numFmtId="0" fontId="5" fillId="0" borderId="8" xfId="7" applyNumberFormat="1" applyFont="1" applyFill="1" applyBorder="1" applyAlignment="1">
      <alignment horizontal="center" vertical="center" textRotation="255"/>
    </xf>
    <xf numFmtId="0" fontId="26" fillId="0" borderId="8" xfId="7" applyNumberFormat="1" applyFill="1" applyBorder="1" applyAlignment="1">
      <alignment horizontal="center" vertical="center" textRotation="255"/>
    </xf>
    <xf numFmtId="0" fontId="26" fillId="0" borderId="9" xfId="7" applyNumberFormat="1" applyFill="1" applyBorder="1" applyAlignment="1">
      <alignment horizontal="center" vertical="center" textRotation="255"/>
    </xf>
    <xf numFmtId="0" fontId="26" fillId="0" borderId="2" xfId="7" applyNumberFormat="1" applyBorder="1" applyAlignment="1">
      <alignment horizontal="center" vertical="center" wrapText="1" shrinkToFit="1"/>
    </xf>
    <xf numFmtId="0" fontId="1" fillId="0" borderId="0" xfId="7" applyFont="1" applyAlignment="1">
      <alignment horizontal="center" vertical="center"/>
    </xf>
    <xf numFmtId="58" fontId="9" fillId="0" borderId="0" xfId="7" applyNumberFormat="1" applyFont="1" applyAlignment="1">
      <alignment horizontal="center" vertical="center"/>
    </xf>
    <xf numFmtId="58" fontId="26" fillId="0" borderId="0" xfId="7" applyNumberFormat="1" applyAlignment="1">
      <alignment horizontal="center" vertical="center"/>
    </xf>
    <xf numFmtId="0" fontId="26" fillId="0" borderId="3" xfId="7" applyNumberFormat="1" applyFill="1" applyBorder="1" applyAlignment="1">
      <alignment horizontal="center" vertical="center" wrapText="1" shrinkToFit="1"/>
    </xf>
    <xf numFmtId="0" fontId="26" fillId="0" borderId="4" xfId="7" applyNumberFormat="1" applyFill="1" applyBorder="1" applyAlignment="1">
      <alignment horizontal="center" vertical="center" wrapText="1" shrinkToFit="1"/>
    </xf>
    <xf numFmtId="0" fontId="26" fillId="0" borderId="5" xfId="7" applyNumberFormat="1" applyBorder="1" applyAlignment="1">
      <alignment horizontal="center" vertical="center" wrapText="1" shrinkToFit="1"/>
    </xf>
    <xf numFmtId="0" fontId="26" fillId="0" borderId="11" xfId="7" applyNumberFormat="1" applyBorder="1" applyAlignment="1">
      <alignment horizontal="center" vertical="center" shrinkToFit="1"/>
    </xf>
    <xf numFmtId="0" fontId="28" fillId="0" borderId="2" xfId="7" applyNumberFormat="1" applyFont="1" applyBorder="1" applyAlignment="1">
      <alignment horizontal="center" vertical="top" wrapText="1" shrinkToFit="1"/>
    </xf>
    <xf numFmtId="0" fontId="6" fillId="0" borderId="2" xfId="7" applyNumberFormat="1" applyFont="1" applyBorder="1" applyAlignment="1">
      <alignment horizontal="center" vertical="top" wrapText="1" shrinkToFit="1"/>
    </xf>
    <xf numFmtId="0" fontId="26" fillId="0" borderId="12" xfId="7" applyBorder="1" applyAlignment="1">
      <alignment horizontal="center" vertical="center"/>
    </xf>
  </cellXfs>
  <cellStyles count="47">
    <cellStyle name="20% - アクセント 1" xfId="35"/>
    <cellStyle name="20% - アクセント 2" xfId="38"/>
    <cellStyle name="20% - アクセント 3" xfId="40"/>
    <cellStyle name="20% - アクセント 4" xfId="13"/>
    <cellStyle name="20% - アクセント 5" xfId="36"/>
    <cellStyle name="20% - アクセント 6" xfId="3"/>
    <cellStyle name="40% - アクセント 1" xfId="30"/>
    <cellStyle name="40% - アクセント 2" xfId="2"/>
    <cellStyle name="40% - アクセント 3" xfId="41"/>
    <cellStyle name="40% - アクセント 4" xfId="43"/>
    <cellStyle name="40% - アクセント 5" xfId="10"/>
    <cellStyle name="40% - アクセント 6" xfId="46"/>
    <cellStyle name="60% - アクセント 1" xfId="37"/>
    <cellStyle name="60% - アクセント 2" xfId="4"/>
    <cellStyle name="60% - アクセント 3" xfId="42"/>
    <cellStyle name="60% - アクセント 4" xfId="44"/>
    <cellStyle name="60% - アクセント 5" xfId="28"/>
    <cellStyle name="60% - アクセント 6" xfId="1"/>
    <cellStyle name="アクセント 1" xfId="34"/>
    <cellStyle name="アクセント 2" xfId="5"/>
    <cellStyle name="アクセント 3" xfId="39"/>
    <cellStyle name="アクセント 4" xfId="8"/>
    <cellStyle name="アクセント 5" xfId="45"/>
    <cellStyle name="アクセント 6" xfId="21"/>
    <cellStyle name="タイトル" xfId="19"/>
    <cellStyle name="チェックセル" xfId="29"/>
    <cellStyle name="どちらでもない" xfId="33"/>
    <cellStyle name="ハイパーリンク" xfId="15"/>
    <cellStyle name="メモ" xfId="14"/>
    <cellStyle name="リンクセル" xfId="18"/>
    <cellStyle name="悪い" xfId="32"/>
    <cellStyle name="計算" xfId="25"/>
    <cellStyle name="警告文" xfId="17"/>
    <cellStyle name="桁区切り[0]" xfId="11"/>
    <cellStyle name="見出し 1" xfId="23"/>
    <cellStyle name="見出し 2" xfId="24"/>
    <cellStyle name="見出し 3" xfId="26"/>
    <cellStyle name="見出し 4" xfId="27"/>
    <cellStyle name="集計" xfId="31"/>
    <cellStyle name="出力" xfId="22"/>
    <cellStyle name="説明文" xfId="20"/>
    <cellStyle name="通貨[0]" xfId="12"/>
    <cellStyle name="入力" xfId="9"/>
    <cellStyle name="標準" xfId="0" builtinId="0"/>
    <cellStyle name="標準 2" xfId="7"/>
    <cellStyle name="訪問済ハイパーリンク" xfId="6"/>
    <cellStyle name="良い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P6" sqref="P6"/>
    </sheetView>
  </sheetViews>
  <sheetFormatPr defaultColWidth="9" defaultRowHeight="13.5" x14ac:dyDescent="0.15"/>
  <cols>
    <col min="1" max="1" width="4.75" customWidth="1"/>
    <col min="2" max="4" width="18.125" hidden="1" customWidth="1"/>
    <col min="5" max="5" width="19.625" customWidth="1"/>
    <col min="6" max="9" width="8" customWidth="1"/>
    <col min="10" max="12" width="6.625" customWidth="1"/>
    <col min="13" max="13" width="24.875" customWidth="1"/>
  </cols>
  <sheetData>
    <row r="1" spans="1:13" ht="36.950000000000003" customHeight="1" x14ac:dyDescent="0.15">
      <c r="E1" s="36" t="s">
        <v>0</v>
      </c>
      <c r="F1" s="36"/>
      <c r="G1" s="36"/>
      <c r="H1" s="36"/>
      <c r="I1" s="36"/>
      <c r="J1" s="37" t="s">
        <v>67</v>
      </c>
      <c r="K1" s="38"/>
      <c r="L1" s="38"/>
      <c r="M1" s="38"/>
    </row>
    <row r="2" spans="1:13" ht="18" customHeight="1" x14ac:dyDescent="0.15">
      <c r="A2" s="1"/>
      <c r="E2" s="35" t="s">
        <v>1</v>
      </c>
      <c r="F2" s="39" t="s">
        <v>2</v>
      </c>
      <c r="G2" s="40"/>
      <c r="H2" s="41" t="s">
        <v>3</v>
      </c>
      <c r="I2" s="42" t="s">
        <v>4</v>
      </c>
      <c r="J2" s="35" t="s">
        <v>5</v>
      </c>
      <c r="K2" s="43" t="s">
        <v>65</v>
      </c>
      <c r="L2" s="35" t="s">
        <v>6</v>
      </c>
      <c r="M2" s="45" t="s">
        <v>7</v>
      </c>
    </row>
    <row r="3" spans="1:13" ht="12" customHeight="1" x14ac:dyDescent="0.15">
      <c r="A3" s="2"/>
      <c r="E3" s="35"/>
      <c r="F3" s="3" t="s">
        <v>8</v>
      </c>
      <c r="G3" s="4" t="s">
        <v>9</v>
      </c>
      <c r="H3" s="41"/>
      <c r="I3" s="42"/>
      <c r="J3" s="35"/>
      <c r="K3" s="44"/>
      <c r="L3" s="35"/>
      <c r="M3" s="45"/>
    </row>
    <row r="4" spans="1:13" x14ac:dyDescent="0.15">
      <c r="A4" s="30" t="s">
        <v>10</v>
      </c>
      <c r="E4" s="5" t="s">
        <v>11</v>
      </c>
      <c r="F4" s="6">
        <v>1</v>
      </c>
      <c r="G4" s="6"/>
      <c r="H4" s="6">
        <v>2</v>
      </c>
      <c r="I4" s="6"/>
      <c r="J4" s="9">
        <f>SUM(F4:I4)</f>
        <v>3</v>
      </c>
      <c r="K4" s="9">
        <v>1</v>
      </c>
      <c r="L4" s="10">
        <f t="shared" ref="L4" si="0">J4-K4</f>
        <v>2</v>
      </c>
      <c r="M4" s="11"/>
    </row>
    <row r="5" spans="1:13" x14ac:dyDescent="0.15">
      <c r="A5" s="30"/>
      <c r="E5" s="5" t="s">
        <v>12</v>
      </c>
      <c r="F5" s="6"/>
      <c r="G5" s="6">
        <v>2</v>
      </c>
      <c r="H5" s="6"/>
      <c r="I5" s="6"/>
      <c r="J5" s="9">
        <f t="shared" ref="J5" si="1">SUM(F5:I5)</f>
        <v>2</v>
      </c>
      <c r="K5" s="9">
        <v>1</v>
      </c>
      <c r="L5" s="10">
        <f>J5-K5</f>
        <v>1</v>
      </c>
      <c r="M5" s="11"/>
    </row>
    <row r="6" spans="1:13" x14ac:dyDescent="0.15">
      <c r="A6" s="30"/>
      <c r="E6" s="5" t="s">
        <v>13</v>
      </c>
      <c r="F6" s="6">
        <v>2</v>
      </c>
      <c r="G6" s="6"/>
      <c r="H6" s="6">
        <v>2</v>
      </c>
      <c r="I6" s="6"/>
      <c r="J6" s="9">
        <f t="shared" ref="J6:J46" si="2">SUM(F6:I6)</f>
        <v>4</v>
      </c>
      <c r="K6" s="9">
        <v>1</v>
      </c>
      <c r="L6" s="10">
        <f>J6-K6</f>
        <v>3</v>
      </c>
      <c r="M6" s="11"/>
    </row>
    <row r="7" spans="1:13" x14ac:dyDescent="0.15">
      <c r="A7" s="30"/>
      <c r="E7" s="5" t="s">
        <v>14</v>
      </c>
      <c r="F7" s="6">
        <v>2</v>
      </c>
      <c r="G7" s="6"/>
      <c r="H7" s="6">
        <v>2</v>
      </c>
      <c r="I7" s="6"/>
      <c r="J7" s="9">
        <f t="shared" si="2"/>
        <v>4</v>
      </c>
      <c r="K7" s="9">
        <v>2</v>
      </c>
      <c r="L7" s="10">
        <f>J7-K7</f>
        <v>2</v>
      </c>
      <c r="M7" s="11"/>
    </row>
    <row r="8" spans="1:13" x14ac:dyDescent="0.15">
      <c r="A8" s="30"/>
      <c r="E8" s="5" t="s">
        <v>15</v>
      </c>
      <c r="F8" s="6">
        <v>1</v>
      </c>
      <c r="G8" s="6"/>
      <c r="H8" s="6">
        <v>1</v>
      </c>
      <c r="I8" s="6"/>
      <c r="J8" s="9">
        <f t="shared" si="2"/>
        <v>2</v>
      </c>
      <c r="K8" s="9" t="s">
        <v>16</v>
      </c>
      <c r="L8" s="10"/>
      <c r="M8" s="11"/>
    </row>
    <row r="9" spans="1:13" x14ac:dyDescent="0.15">
      <c r="A9" s="30"/>
      <c r="E9" s="5" t="s">
        <v>17</v>
      </c>
      <c r="F9" s="6">
        <v>1</v>
      </c>
      <c r="G9" s="6"/>
      <c r="H9" s="6"/>
      <c r="I9" s="6"/>
      <c r="J9" s="9">
        <f t="shared" si="2"/>
        <v>1</v>
      </c>
      <c r="K9" s="9" t="s">
        <v>16</v>
      </c>
      <c r="L9" s="10"/>
      <c r="M9" s="11"/>
    </row>
    <row r="10" spans="1:13" x14ac:dyDescent="0.15">
      <c r="A10" s="30"/>
      <c r="E10" s="5" t="s">
        <v>18</v>
      </c>
      <c r="F10" s="6">
        <v>3</v>
      </c>
      <c r="G10" s="6"/>
      <c r="H10" s="6">
        <v>3</v>
      </c>
      <c r="I10" s="6"/>
      <c r="J10" s="9">
        <f t="shared" si="2"/>
        <v>6</v>
      </c>
      <c r="K10" s="9">
        <v>2</v>
      </c>
      <c r="L10" s="10">
        <f t="shared" ref="L10" si="3">J10-K10</f>
        <v>4</v>
      </c>
      <c r="M10" s="11"/>
    </row>
    <row r="11" spans="1:13" x14ac:dyDescent="0.15">
      <c r="A11" s="30"/>
      <c r="E11" s="5" t="s">
        <v>19</v>
      </c>
      <c r="F11" s="6"/>
      <c r="G11" s="6"/>
      <c r="H11" s="6"/>
      <c r="I11" s="6">
        <v>3</v>
      </c>
      <c r="J11" s="9">
        <f t="shared" si="2"/>
        <v>3</v>
      </c>
      <c r="K11" s="9">
        <v>2</v>
      </c>
      <c r="L11" s="10">
        <f t="shared" ref="L11:L28" si="4">J11-K11</f>
        <v>1</v>
      </c>
      <c r="M11" s="11" t="s">
        <v>20</v>
      </c>
    </row>
    <row r="12" spans="1:13" x14ac:dyDescent="0.15">
      <c r="A12" s="30"/>
      <c r="E12" s="5" t="s">
        <v>21</v>
      </c>
      <c r="F12" s="6">
        <v>1</v>
      </c>
      <c r="G12" s="6"/>
      <c r="H12" s="6">
        <v>1</v>
      </c>
      <c r="I12" s="6"/>
      <c r="J12" s="9">
        <f t="shared" si="2"/>
        <v>2</v>
      </c>
      <c r="K12" s="9">
        <v>1</v>
      </c>
      <c r="L12" s="10">
        <f t="shared" si="4"/>
        <v>1</v>
      </c>
      <c r="M12" s="11"/>
    </row>
    <row r="13" spans="1:13" x14ac:dyDescent="0.15">
      <c r="A13" s="30"/>
      <c r="E13" s="5" t="s">
        <v>22</v>
      </c>
      <c r="F13" s="6">
        <v>1</v>
      </c>
      <c r="G13" s="6"/>
      <c r="H13" s="6"/>
      <c r="I13" s="6"/>
      <c r="J13" s="9">
        <f t="shared" si="2"/>
        <v>1</v>
      </c>
      <c r="K13" s="9">
        <v>1</v>
      </c>
      <c r="L13" s="10">
        <f t="shared" si="4"/>
        <v>0</v>
      </c>
      <c r="M13" s="11"/>
    </row>
    <row r="14" spans="1:13" x14ac:dyDescent="0.15">
      <c r="A14" s="30"/>
      <c r="E14" s="5" t="s">
        <v>23</v>
      </c>
      <c r="F14" s="6">
        <v>1</v>
      </c>
      <c r="G14" s="6"/>
      <c r="H14" s="6"/>
      <c r="I14" s="6"/>
      <c r="J14" s="9">
        <f t="shared" si="2"/>
        <v>1</v>
      </c>
      <c r="K14" s="9">
        <v>1</v>
      </c>
      <c r="L14" s="10">
        <f t="shared" si="4"/>
        <v>0</v>
      </c>
      <c r="M14" s="11"/>
    </row>
    <row r="15" spans="1:13" x14ac:dyDescent="0.15">
      <c r="A15" s="30"/>
      <c r="E15" s="5" t="s">
        <v>24</v>
      </c>
      <c r="F15" s="6">
        <v>3</v>
      </c>
      <c r="G15" s="6"/>
      <c r="H15" s="6">
        <v>3</v>
      </c>
      <c r="I15" s="6"/>
      <c r="J15" s="9">
        <f t="shared" si="2"/>
        <v>6</v>
      </c>
      <c r="K15" s="9">
        <v>4</v>
      </c>
      <c r="L15" s="10">
        <f t="shared" si="4"/>
        <v>2</v>
      </c>
      <c r="M15" s="11"/>
    </row>
    <row r="16" spans="1:13" x14ac:dyDescent="0.15">
      <c r="A16" s="30"/>
      <c r="E16" s="22" t="s">
        <v>25</v>
      </c>
      <c r="F16" s="23">
        <v>1</v>
      </c>
      <c r="G16" s="23"/>
      <c r="H16" s="23">
        <v>2</v>
      </c>
      <c r="I16" s="23"/>
      <c r="J16" s="24">
        <f t="shared" si="2"/>
        <v>3</v>
      </c>
      <c r="K16" s="24">
        <v>4</v>
      </c>
      <c r="L16" s="25">
        <f t="shared" si="4"/>
        <v>-1</v>
      </c>
      <c r="M16" s="27" t="s">
        <v>69</v>
      </c>
    </row>
    <row r="17" spans="1:13" x14ac:dyDescent="0.15">
      <c r="A17" s="30"/>
      <c r="E17" s="22" t="s">
        <v>26</v>
      </c>
      <c r="F17" s="23"/>
      <c r="G17" s="23"/>
      <c r="H17" s="23">
        <v>1</v>
      </c>
      <c r="I17" s="23"/>
      <c r="J17" s="24">
        <f t="shared" si="2"/>
        <v>1</v>
      </c>
      <c r="K17" s="24">
        <v>2</v>
      </c>
      <c r="L17" s="25">
        <f t="shared" si="4"/>
        <v>-1</v>
      </c>
      <c r="M17" s="26" t="s">
        <v>69</v>
      </c>
    </row>
    <row r="18" spans="1:13" x14ac:dyDescent="0.15">
      <c r="A18" s="30"/>
      <c r="E18" s="5" t="s">
        <v>27</v>
      </c>
      <c r="F18" s="6">
        <v>1</v>
      </c>
      <c r="G18" s="6"/>
      <c r="H18" s="6">
        <v>1</v>
      </c>
      <c r="I18" s="6"/>
      <c r="J18" s="9">
        <f t="shared" si="2"/>
        <v>2</v>
      </c>
      <c r="K18" s="9">
        <v>2</v>
      </c>
      <c r="L18" s="10">
        <f t="shared" si="4"/>
        <v>0</v>
      </c>
      <c r="M18" s="11"/>
    </row>
    <row r="19" spans="1:13" x14ac:dyDescent="0.15">
      <c r="A19" s="30"/>
      <c r="E19" s="5" t="s">
        <v>28</v>
      </c>
      <c r="F19" s="6">
        <v>1</v>
      </c>
      <c r="G19" s="6"/>
      <c r="H19" s="6">
        <v>1</v>
      </c>
      <c r="I19" s="6"/>
      <c r="J19" s="9">
        <f t="shared" si="2"/>
        <v>2</v>
      </c>
      <c r="K19" s="9">
        <v>1</v>
      </c>
      <c r="L19" s="10">
        <f t="shared" si="4"/>
        <v>1</v>
      </c>
      <c r="M19" s="11"/>
    </row>
    <row r="20" spans="1:13" x14ac:dyDescent="0.15">
      <c r="A20" s="30"/>
      <c r="E20" s="22" t="s">
        <v>29</v>
      </c>
      <c r="F20" s="23"/>
      <c r="G20" s="23"/>
      <c r="H20" s="23"/>
      <c r="I20" s="23"/>
      <c r="J20" s="24">
        <f t="shared" si="2"/>
        <v>0</v>
      </c>
      <c r="K20" s="24">
        <v>1</v>
      </c>
      <c r="L20" s="25">
        <f t="shared" si="4"/>
        <v>-1</v>
      </c>
      <c r="M20" s="26" t="s">
        <v>69</v>
      </c>
    </row>
    <row r="21" spans="1:13" x14ac:dyDescent="0.15">
      <c r="A21" s="30"/>
      <c r="E21" s="5" t="s">
        <v>30</v>
      </c>
      <c r="F21" s="6">
        <v>1</v>
      </c>
      <c r="G21" s="6"/>
      <c r="H21" s="6">
        <v>1</v>
      </c>
      <c r="I21" s="6"/>
      <c r="J21" s="9">
        <f t="shared" si="2"/>
        <v>2</v>
      </c>
      <c r="K21" s="9">
        <v>2</v>
      </c>
      <c r="L21" s="10">
        <f t="shared" si="4"/>
        <v>0</v>
      </c>
      <c r="M21" s="11"/>
    </row>
    <row r="22" spans="1:13" x14ac:dyDescent="0.15">
      <c r="A22" s="30"/>
      <c r="E22" s="22" t="s">
        <v>31</v>
      </c>
      <c r="F22" s="23"/>
      <c r="G22" s="23"/>
      <c r="H22" s="23"/>
      <c r="I22" s="23"/>
      <c r="J22" s="24">
        <f t="shared" si="2"/>
        <v>0</v>
      </c>
      <c r="K22" s="24">
        <v>1</v>
      </c>
      <c r="L22" s="25">
        <f t="shared" si="4"/>
        <v>-1</v>
      </c>
      <c r="M22" s="26" t="s">
        <v>69</v>
      </c>
    </row>
    <row r="23" spans="1:13" x14ac:dyDescent="0.15">
      <c r="A23" s="30"/>
      <c r="E23" s="17" t="s">
        <v>32</v>
      </c>
      <c r="F23" s="18"/>
      <c r="G23" s="18"/>
      <c r="H23" s="18"/>
      <c r="I23" s="18"/>
      <c r="J23" s="19">
        <f t="shared" si="2"/>
        <v>0</v>
      </c>
      <c r="K23" s="19">
        <v>1</v>
      </c>
      <c r="L23" s="20">
        <f t="shared" si="4"/>
        <v>-1</v>
      </c>
      <c r="M23" s="29" t="s">
        <v>72</v>
      </c>
    </row>
    <row r="24" spans="1:13" x14ac:dyDescent="0.15">
      <c r="A24" s="30"/>
      <c r="E24" s="17" t="s">
        <v>33</v>
      </c>
      <c r="F24" s="18"/>
      <c r="G24" s="18"/>
      <c r="H24" s="18"/>
      <c r="I24" s="18"/>
      <c r="J24" s="19">
        <f t="shared" si="2"/>
        <v>0</v>
      </c>
      <c r="K24" s="19">
        <v>1</v>
      </c>
      <c r="L24" s="20">
        <f t="shared" si="4"/>
        <v>-1</v>
      </c>
      <c r="M24" s="21"/>
    </row>
    <row r="25" spans="1:13" x14ac:dyDescent="0.15">
      <c r="A25" s="30"/>
      <c r="E25" s="5" t="s">
        <v>34</v>
      </c>
      <c r="F25" s="6">
        <v>1</v>
      </c>
      <c r="G25" s="6"/>
      <c r="H25" s="6">
        <v>1</v>
      </c>
      <c r="I25" s="6"/>
      <c r="J25" s="9">
        <f t="shared" si="2"/>
        <v>2</v>
      </c>
      <c r="K25" s="9"/>
      <c r="L25" s="10">
        <f t="shared" si="4"/>
        <v>2</v>
      </c>
      <c r="M25" s="11"/>
    </row>
    <row r="26" spans="1:13" x14ac:dyDescent="0.15">
      <c r="A26" s="30"/>
      <c r="E26" s="5" t="s">
        <v>35</v>
      </c>
      <c r="F26" s="6">
        <v>6</v>
      </c>
      <c r="G26" s="6"/>
      <c r="H26" s="6">
        <v>6</v>
      </c>
      <c r="I26" s="6"/>
      <c r="J26" s="9">
        <f t="shared" si="2"/>
        <v>12</v>
      </c>
      <c r="K26" s="9"/>
      <c r="L26" s="10">
        <f t="shared" si="4"/>
        <v>12</v>
      </c>
      <c r="M26" s="11"/>
    </row>
    <row r="27" spans="1:13" x14ac:dyDescent="0.15">
      <c r="A27" s="30" t="s">
        <v>36</v>
      </c>
      <c r="E27" s="5" t="s">
        <v>37</v>
      </c>
      <c r="F27" s="6">
        <v>2</v>
      </c>
      <c r="G27" s="6"/>
      <c r="H27" s="6">
        <v>1</v>
      </c>
      <c r="I27" s="6"/>
      <c r="J27" s="9">
        <f t="shared" si="2"/>
        <v>3</v>
      </c>
      <c r="K27" s="9">
        <v>1</v>
      </c>
      <c r="L27" s="10">
        <f t="shared" si="4"/>
        <v>2</v>
      </c>
      <c r="M27" s="11"/>
    </row>
    <row r="28" spans="1:13" x14ac:dyDescent="0.15">
      <c r="A28" s="30"/>
      <c r="E28" s="5" t="s">
        <v>38</v>
      </c>
      <c r="F28" s="6"/>
      <c r="G28" s="6"/>
      <c r="H28" s="6"/>
      <c r="I28" s="6">
        <v>1</v>
      </c>
      <c r="J28" s="9">
        <f t="shared" si="2"/>
        <v>1</v>
      </c>
      <c r="K28" s="9"/>
      <c r="L28" s="10">
        <f t="shared" si="4"/>
        <v>1</v>
      </c>
      <c r="M28" s="11" t="s">
        <v>39</v>
      </c>
    </row>
    <row r="29" spans="1:13" x14ac:dyDescent="0.15">
      <c r="A29" s="30"/>
      <c r="E29" s="5" t="s">
        <v>40</v>
      </c>
      <c r="F29" s="6"/>
      <c r="G29" s="6"/>
      <c r="H29" s="6"/>
      <c r="I29" s="6">
        <v>1</v>
      </c>
      <c r="J29" s="9">
        <f t="shared" si="2"/>
        <v>1</v>
      </c>
      <c r="K29" s="9" t="s">
        <v>16</v>
      </c>
      <c r="L29" s="10"/>
      <c r="M29" s="11" t="str">
        <f>M28</f>
        <v>公民館</v>
      </c>
    </row>
    <row r="30" spans="1:13" x14ac:dyDescent="0.15">
      <c r="A30" s="30"/>
      <c r="E30" s="5" t="s">
        <v>41</v>
      </c>
      <c r="F30" s="6"/>
      <c r="G30" s="6"/>
      <c r="H30" s="6"/>
      <c r="I30" s="6">
        <v>2</v>
      </c>
      <c r="J30" s="9">
        <f t="shared" si="2"/>
        <v>2</v>
      </c>
      <c r="K30" s="9"/>
      <c r="L30" s="10"/>
      <c r="M30" s="11"/>
    </row>
    <row r="31" spans="1:13" x14ac:dyDescent="0.15">
      <c r="A31" s="30" t="s">
        <v>42</v>
      </c>
      <c r="E31" s="5" t="s">
        <v>43</v>
      </c>
      <c r="F31" s="6"/>
      <c r="G31" s="6"/>
      <c r="H31" s="6"/>
      <c r="I31" s="6">
        <v>2</v>
      </c>
      <c r="J31" s="9">
        <f t="shared" si="2"/>
        <v>2</v>
      </c>
      <c r="K31" s="9">
        <v>2</v>
      </c>
      <c r="L31" s="10">
        <f t="shared" ref="L31" si="5">J31-K31</f>
        <v>0</v>
      </c>
      <c r="M31" s="11"/>
    </row>
    <row r="32" spans="1:13" x14ac:dyDescent="0.15">
      <c r="A32" s="30"/>
      <c r="E32" s="22" t="s">
        <v>44</v>
      </c>
      <c r="F32" s="23"/>
      <c r="G32" s="23"/>
      <c r="H32" s="23"/>
      <c r="I32" s="23"/>
      <c r="J32" s="24">
        <f t="shared" si="2"/>
        <v>0</v>
      </c>
      <c r="K32" s="24">
        <v>2</v>
      </c>
      <c r="L32" s="25">
        <f>J32-K32</f>
        <v>-2</v>
      </c>
      <c r="M32" s="26"/>
    </row>
    <row r="33" spans="1:13" x14ac:dyDescent="0.15">
      <c r="A33" s="30"/>
      <c r="E33" s="5" t="s">
        <v>45</v>
      </c>
      <c r="F33" s="6">
        <v>13</v>
      </c>
      <c r="G33" s="6"/>
      <c r="H33" s="6">
        <v>15</v>
      </c>
      <c r="I33" s="6"/>
      <c r="J33" s="9">
        <f t="shared" si="2"/>
        <v>28</v>
      </c>
      <c r="K33" s="9">
        <v>10</v>
      </c>
      <c r="L33" s="10">
        <f>J33-K33</f>
        <v>18</v>
      </c>
      <c r="M33" s="11"/>
    </row>
    <row r="34" spans="1:13" x14ac:dyDescent="0.15">
      <c r="A34" s="30"/>
      <c r="E34" s="5" t="s">
        <v>46</v>
      </c>
      <c r="F34" s="6">
        <v>1</v>
      </c>
      <c r="G34" s="6"/>
      <c r="H34" s="6">
        <v>1</v>
      </c>
      <c r="I34" s="6"/>
      <c r="J34" s="9">
        <f t="shared" si="2"/>
        <v>2</v>
      </c>
      <c r="K34" s="9">
        <v>1</v>
      </c>
      <c r="L34" s="10">
        <f>J34-K34</f>
        <v>1</v>
      </c>
      <c r="M34" s="11"/>
    </row>
    <row r="35" spans="1:13" x14ac:dyDescent="0.15">
      <c r="A35" s="30"/>
      <c r="E35" s="5" t="s">
        <v>47</v>
      </c>
      <c r="F35" s="6">
        <v>6</v>
      </c>
      <c r="G35" s="6"/>
      <c r="H35" s="6">
        <v>4</v>
      </c>
      <c r="I35" s="6"/>
      <c r="J35" s="9">
        <f t="shared" si="2"/>
        <v>10</v>
      </c>
      <c r="K35" s="9">
        <v>1</v>
      </c>
      <c r="L35" s="10">
        <f>J35-K35</f>
        <v>9</v>
      </c>
      <c r="M35" s="11"/>
    </row>
    <row r="36" spans="1:13" x14ac:dyDescent="0.15">
      <c r="A36" s="30"/>
      <c r="E36" s="22" t="s">
        <v>48</v>
      </c>
      <c r="F36" s="23">
        <v>12</v>
      </c>
      <c r="G36" s="23"/>
      <c r="H36" s="23"/>
      <c r="I36" s="23"/>
      <c r="J36" s="24">
        <f t="shared" si="2"/>
        <v>12</v>
      </c>
      <c r="K36" s="24">
        <v>100</v>
      </c>
      <c r="L36" s="25">
        <f>J36-K36</f>
        <v>-88</v>
      </c>
      <c r="M36" s="27" t="s">
        <v>70</v>
      </c>
    </row>
    <row r="37" spans="1:13" x14ac:dyDescent="0.15">
      <c r="A37" s="30"/>
      <c r="E37" s="5"/>
      <c r="F37" s="6"/>
      <c r="G37" s="6"/>
      <c r="H37" s="6"/>
      <c r="I37" s="6"/>
      <c r="J37" s="9">
        <f t="shared" si="2"/>
        <v>0</v>
      </c>
      <c r="K37" s="9"/>
      <c r="L37" s="10"/>
      <c r="M37" s="11"/>
    </row>
    <row r="38" spans="1:13" x14ac:dyDescent="0.15">
      <c r="A38" s="31" t="s">
        <v>49</v>
      </c>
      <c r="E38" s="17" t="s">
        <v>50</v>
      </c>
      <c r="F38" s="18">
        <v>1</v>
      </c>
      <c r="G38" s="18"/>
      <c r="H38" s="18"/>
      <c r="I38" s="18"/>
      <c r="J38" s="19">
        <f t="shared" si="2"/>
        <v>1</v>
      </c>
      <c r="K38" s="19">
        <v>2</v>
      </c>
      <c r="L38" s="20">
        <f t="shared" ref="L38" si="6">J38-K38</f>
        <v>-1</v>
      </c>
      <c r="M38" s="21"/>
    </row>
    <row r="39" spans="1:13" x14ac:dyDescent="0.15">
      <c r="A39" s="31"/>
      <c r="E39" s="5" t="s">
        <v>51</v>
      </c>
      <c r="F39" s="6">
        <v>1</v>
      </c>
      <c r="G39" s="6"/>
      <c r="H39" s="6">
        <v>1</v>
      </c>
      <c r="I39" s="6"/>
      <c r="J39" s="9">
        <f t="shared" si="2"/>
        <v>2</v>
      </c>
      <c r="K39" s="9">
        <v>1</v>
      </c>
      <c r="L39" s="10">
        <f>J39-K39</f>
        <v>1</v>
      </c>
      <c r="M39" s="11"/>
    </row>
    <row r="40" spans="1:13" x14ac:dyDescent="0.15">
      <c r="A40" s="31"/>
      <c r="E40" s="5" t="s">
        <v>52</v>
      </c>
      <c r="F40" s="6">
        <v>3</v>
      </c>
      <c r="G40" s="6"/>
      <c r="H40" s="6">
        <v>1</v>
      </c>
      <c r="I40" s="6"/>
      <c r="J40" s="9">
        <f t="shared" si="2"/>
        <v>4</v>
      </c>
      <c r="K40" s="9" t="s">
        <v>16</v>
      </c>
      <c r="L40" s="10"/>
      <c r="M40" s="11"/>
    </row>
    <row r="41" spans="1:13" ht="27" x14ac:dyDescent="0.15">
      <c r="A41" s="31"/>
      <c r="E41" s="22" t="s">
        <v>53</v>
      </c>
      <c r="F41" s="23"/>
      <c r="G41" s="23"/>
      <c r="H41" s="23"/>
      <c r="I41" s="23">
        <v>15</v>
      </c>
      <c r="J41" s="24">
        <f t="shared" si="2"/>
        <v>15</v>
      </c>
      <c r="K41" s="24">
        <v>20</v>
      </c>
      <c r="L41" s="25">
        <f t="shared" ref="L41" si="7">J41-K41</f>
        <v>-5</v>
      </c>
      <c r="M41" s="28" t="s">
        <v>71</v>
      </c>
    </row>
    <row r="42" spans="1:13" x14ac:dyDescent="0.15">
      <c r="A42" s="31"/>
      <c r="E42" s="5" t="s">
        <v>54</v>
      </c>
      <c r="F42" s="6">
        <v>2</v>
      </c>
      <c r="G42" s="6"/>
      <c r="H42" s="6"/>
      <c r="I42" s="6"/>
      <c r="J42" s="9">
        <f t="shared" si="2"/>
        <v>2</v>
      </c>
      <c r="K42" s="9" t="s">
        <v>16</v>
      </c>
      <c r="L42" s="10"/>
      <c r="M42" s="11"/>
    </row>
    <row r="43" spans="1:13" x14ac:dyDescent="0.15">
      <c r="A43" s="31"/>
      <c r="E43" s="5" t="s">
        <v>55</v>
      </c>
      <c r="F43" s="6">
        <v>2</v>
      </c>
      <c r="G43" s="6"/>
      <c r="H43" s="6"/>
      <c r="I43" s="6"/>
      <c r="J43" s="9">
        <f t="shared" si="2"/>
        <v>2</v>
      </c>
      <c r="K43" s="9" t="s">
        <v>16</v>
      </c>
      <c r="L43" s="10"/>
      <c r="M43" s="11"/>
    </row>
    <row r="44" spans="1:13" x14ac:dyDescent="0.15">
      <c r="A44" s="31"/>
      <c r="E44" s="5" t="s">
        <v>56</v>
      </c>
      <c r="F44" s="6"/>
      <c r="G44" s="6">
        <v>1</v>
      </c>
      <c r="H44" s="6"/>
      <c r="I44" s="6"/>
      <c r="J44" s="9">
        <f t="shared" si="2"/>
        <v>1</v>
      </c>
      <c r="K44" s="9"/>
      <c r="L44" s="10">
        <f t="shared" ref="L44" si="8">J44-K44</f>
        <v>1</v>
      </c>
      <c r="M44" s="11"/>
    </row>
    <row r="45" spans="1:13" x14ac:dyDescent="0.15">
      <c r="A45" s="31"/>
      <c r="E45" s="5"/>
      <c r="F45" s="6"/>
      <c r="G45" s="6"/>
      <c r="H45" s="6"/>
      <c r="I45" s="6"/>
      <c r="J45" s="9">
        <f t="shared" si="2"/>
        <v>0</v>
      </c>
      <c r="K45" s="9"/>
      <c r="L45" s="10">
        <f>J45-K45</f>
        <v>0</v>
      </c>
      <c r="M45" s="11"/>
    </row>
    <row r="46" spans="1:13" x14ac:dyDescent="0.15">
      <c r="A46" s="31"/>
      <c r="E46" s="5"/>
      <c r="F46" s="6"/>
      <c r="G46" s="6"/>
      <c r="H46" s="6"/>
      <c r="I46" s="6"/>
      <c r="J46" s="9">
        <f t="shared" si="2"/>
        <v>0</v>
      </c>
      <c r="K46" s="9"/>
      <c r="L46" s="10">
        <f>J46-K46</f>
        <v>0</v>
      </c>
      <c r="M46" s="11"/>
    </row>
    <row r="47" spans="1:13" x14ac:dyDescent="0.15">
      <c r="A47" s="31"/>
      <c r="E47" s="5"/>
      <c r="F47" s="6"/>
      <c r="G47" s="6"/>
      <c r="H47" s="6"/>
      <c r="I47" s="6"/>
      <c r="J47" s="9">
        <f t="shared" ref="J47" si="9">SUM(F47:I47)</f>
        <v>0</v>
      </c>
      <c r="K47" s="9"/>
      <c r="L47" s="10">
        <f t="shared" ref="L47" si="10">J47-K47</f>
        <v>0</v>
      </c>
      <c r="M47" s="11"/>
    </row>
    <row r="48" spans="1:13" x14ac:dyDescent="0.15">
      <c r="A48" s="32" t="s">
        <v>57</v>
      </c>
      <c r="E48" s="5" t="s">
        <v>58</v>
      </c>
      <c r="F48" s="6"/>
      <c r="G48" s="6">
        <v>300</v>
      </c>
      <c r="H48" s="6"/>
      <c r="I48" s="6"/>
      <c r="J48" s="9">
        <f t="shared" ref="J48:J62" si="11">SUM(F48:I48)</f>
        <v>300</v>
      </c>
      <c r="K48" s="9"/>
      <c r="L48" s="10">
        <f t="shared" ref="L48:L62" si="12">J48-K48</f>
        <v>300</v>
      </c>
      <c r="M48" s="11"/>
    </row>
    <row r="49" spans="1:13" x14ac:dyDescent="0.15">
      <c r="A49" s="32"/>
      <c r="E49" s="5" t="s">
        <v>59</v>
      </c>
      <c r="F49" s="6"/>
      <c r="G49" s="6"/>
      <c r="H49" s="6"/>
      <c r="I49" s="6"/>
      <c r="J49" s="9">
        <f t="shared" si="11"/>
        <v>0</v>
      </c>
      <c r="K49" s="9"/>
      <c r="L49" s="10">
        <f t="shared" si="12"/>
        <v>0</v>
      </c>
      <c r="M49" s="11"/>
    </row>
    <row r="50" spans="1:13" x14ac:dyDescent="0.15">
      <c r="A50" s="32"/>
      <c r="E50" s="5" t="s">
        <v>60</v>
      </c>
      <c r="F50" s="6"/>
      <c r="G50" s="6">
        <v>16</v>
      </c>
      <c r="H50" s="6"/>
      <c r="I50" s="6"/>
      <c r="J50" s="9">
        <f t="shared" si="11"/>
        <v>16</v>
      </c>
      <c r="K50" s="9"/>
      <c r="L50" s="10">
        <f t="shared" si="12"/>
        <v>16</v>
      </c>
      <c r="M50" s="11"/>
    </row>
    <row r="51" spans="1:13" x14ac:dyDescent="0.15">
      <c r="A51" s="32"/>
      <c r="E51" s="5"/>
      <c r="F51" s="6"/>
      <c r="G51" s="6"/>
      <c r="H51" s="6"/>
      <c r="I51" s="6"/>
      <c r="J51" s="9">
        <f t="shared" si="11"/>
        <v>0</v>
      </c>
      <c r="K51" s="9"/>
      <c r="L51" s="10">
        <f t="shared" si="12"/>
        <v>0</v>
      </c>
      <c r="M51" s="11"/>
    </row>
    <row r="52" spans="1:13" x14ac:dyDescent="0.15">
      <c r="A52" s="32"/>
      <c r="E52" s="5"/>
      <c r="F52" s="6"/>
      <c r="G52" s="6"/>
      <c r="H52" s="6"/>
      <c r="I52" s="6"/>
      <c r="J52" s="9">
        <f t="shared" si="11"/>
        <v>0</v>
      </c>
      <c r="K52" s="9"/>
      <c r="L52" s="10">
        <f t="shared" si="12"/>
        <v>0</v>
      </c>
      <c r="M52" s="11"/>
    </row>
    <row r="53" spans="1:13" x14ac:dyDescent="0.15">
      <c r="A53" s="32"/>
      <c r="E53" s="5"/>
      <c r="F53" s="6"/>
      <c r="G53" s="6"/>
      <c r="H53" s="6"/>
      <c r="I53" s="6"/>
      <c r="J53" s="9">
        <f t="shared" si="11"/>
        <v>0</v>
      </c>
      <c r="K53" s="9"/>
      <c r="L53" s="10">
        <f t="shared" si="12"/>
        <v>0</v>
      </c>
      <c r="M53" s="11"/>
    </row>
    <row r="54" spans="1:13" x14ac:dyDescent="0.15">
      <c r="A54" s="33" t="s">
        <v>61</v>
      </c>
      <c r="E54" s="5" t="s">
        <v>62</v>
      </c>
      <c r="F54" s="6"/>
      <c r="G54" s="6"/>
      <c r="H54" s="6"/>
      <c r="I54" s="6"/>
      <c r="J54" s="9">
        <f t="shared" si="11"/>
        <v>0</v>
      </c>
      <c r="K54" s="9"/>
      <c r="L54" s="10">
        <f t="shared" si="12"/>
        <v>0</v>
      </c>
      <c r="M54" s="11"/>
    </row>
    <row r="55" spans="1:13" x14ac:dyDescent="0.15">
      <c r="A55" s="33"/>
      <c r="E55" s="5"/>
      <c r="F55" s="6"/>
      <c r="G55" s="6"/>
      <c r="H55" s="6"/>
      <c r="I55" s="6"/>
      <c r="J55" s="9">
        <f t="shared" si="11"/>
        <v>0</v>
      </c>
      <c r="K55" s="9"/>
      <c r="L55" s="10">
        <f t="shared" si="12"/>
        <v>0</v>
      </c>
      <c r="M55" s="11"/>
    </row>
    <row r="56" spans="1:13" x14ac:dyDescent="0.15">
      <c r="A56" s="33"/>
      <c r="E56" s="5"/>
      <c r="F56" s="6"/>
      <c r="G56" s="6"/>
      <c r="H56" s="6"/>
      <c r="I56" s="6"/>
      <c r="J56" s="9">
        <f t="shared" si="11"/>
        <v>0</v>
      </c>
      <c r="K56" s="9"/>
      <c r="L56" s="10">
        <f t="shared" si="12"/>
        <v>0</v>
      </c>
      <c r="M56" s="11"/>
    </row>
    <row r="57" spans="1:13" x14ac:dyDescent="0.15">
      <c r="A57" s="33"/>
      <c r="E57" s="5"/>
      <c r="F57" s="6"/>
      <c r="G57" s="6"/>
      <c r="H57" s="6"/>
      <c r="I57" s="6"/>
      <c r="J57" s="9">
        <f t="shared" si="11"/>
        <v>0</v>
      </c>
      <c r="K57" s="9"/>
      <c r="L57" s="10">
        <f t="shared" si="12"/>
        <v>0</v>
      </c>
      <c r="M57" s="11"/>
    </row>
    <row r="58" spans="1:13" x14ac:dyDescent="0.15">
      <c r="A58" s="33"/>
      <c r="E58" s="5" t="s">
        <v>63</v>
      </c>
      <c r="F58" s="6"/>
      <c r="G58" s="6"/>
      <c r="H58" s="6"/>
      <c r="I58" s="6">
        <v>2</v>
      </c>
      <c r="J58" s="9">
        <f t="shared" si="11"/>
        <v>2</v>
      </c>
      <c r="K58" s="9"/>
      <c r="L58" s="10">
        <f t="shared" si="12"/>
        <v>2</v>
      </c>
      <c r="M58" s="16" t="s">
        <v>68</v>
      </c>
    </row>
    <row r="59" spans="1:13" x14ac:dyDescent="0.15">
      <c r="A59" s="33"/>
      <c r="E59" s="5" t="s">
        <v>64</v>
      </c>
      <c r="F59" s="6"/>
      <c r="G59" s="6">
        <v>1</v>
      </c>
      <c r="H59" s="6"/>
      <c r="I59" s="6"/>
      <c r="J59" s="9">
        <f t="shared" si="11"/>
        <v>1</v>
      </c>
      <c r="K59" s="9"/>
      <c r="L59" s="10">
        <f t="shared" si="12"/>
        <v>1</v>
      </c>
      <c r="M59" s="11"/>
    </row>
    <row r="60" spans="1:13" x14ac:dyDescent="0.15">
      <c r="A60" s="33"/>
      <c r="E60" s="15" t="s">
        <v>66</v>
      </c>
      <c r="F60" s="6">
        <v>1</v>
      </c>
      <c r="G60" s="6">
        <v>1</v>
      </c>
      <c r="H60" s="6">
        <v>1</v>
      </c>
      <c r="I60" s="6"/>
      <c r="J60" s="9">
        <f t="shared" si="11"/>
        <v>3</v>
      </c>
      <c r="K60" s="9"/>
      <c r="L60" s="10">
        <f t="shared" si="12"/>
        <v>3</v>
      </c>
      <c r="M60" s="11"/>
    </row>
    <row r="61" spans="1:13" x14ac:dyDescent="0.15">
      <c r="A61" s="33"/>
      <c r="E61" s="5"/>
      <c r="F61" s="6"/>
      <c r="G61" s="6"/>
      <c r="H61" s="6"/>
      <c r="I61" s="6"/>
      <c r="J61" s="9">
        <f t="shared" si="11"/>
        <v>0</v>
      </c>
      <c r="K61" s="9"/>
      <c r="L61" s="10">
        <f t="shared" si="12"/>
        <v>0</v>
      </c>
      <c r="M61" s="11"/>
    </row>
    <row r="62" spans="1:13" x14ac:dyDescent="0.15">
      <c r="A62" s="34"/>
      <c r="E62" s="7"/>
      <c r="F62" s="8"/>
      <c r="G62" s="8"/>
      <c r="H62" s="8"/>
      <c r="I62" s="8"/>
      <c r="J62" s="8">
        <f t="shared" si="11"/>
        <v>0</v>
      </c>
      <c r="K62" s="12"/>
      <c r="L62" s="13">
        <f t="shared" si="12"/>
        <v>0</v>
      </c>
      <c r="M62" s="14"/>
    </row>
  </sheetData>
  <mergeCells count="16">
    <mergeCell ref="E1:I1"/>
    <mergeCell ref="J1:M1"/>
    <mergeCell ref="F2:G2"/>
    <mergeCell ref="A4:A26"/>
    <mergeCell ref="A27:A30"/>
    <mergeCell ref="H2:H3"/>
    <mergeCell ref="I2:I3"/>
    <mergeCell ref="J2:J3"/>
    <mergeCell ref="K2:K3"/>
    <mergeCell ref="L2:L3"/>
    <mergeCell ref="M2:M3"/>
    <mergeCell ref="A31:A37"/>
    <mergeCell ref="A38:A47"/>
    <mergeCell ref="A48:A53"/>
    <mergeCell ref="A54:A62"/>
    <mergeCell ref="E2:E3"/>
  </mergeCells>
  <phoneticPr fontId="27"/>
  <pageMargins left="0.196527777777778" right="7.7777777777777807E-2" top="0.21249999999999999" bottom="7.7777777777777807E-2" header="0.51180555555555596" footer="0.235416666666667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katsumi.h</dc:creator>
  <cp:lastModifiedBy>User</cp:lastModifiedBy>
  <cp:lastPrinted>2019-04-28T21:04:36Z</cp:lastPrinted>
  <dcterms:created xsi:type="dcterms:W3CDTF">2017-08-18T00:42:00Z</dcterms:created>
  <dcterms:modified xsi:type="dcterms:W3CDTF">2019-04-28T21:05:41Z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